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0640" windowHeight="1170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Plan1!$A$1:$G$26</definedName>
  </definedNames>
  <calcPr calcId="144525"/>
</workbook>
</file>

<file path=xl/calcChain.xml><?xml version="1.0" encoding="utf-8"?>
<calcChain xmlns="http://schemas.openxmlformats.org/spreadsheetml/2006/main">
  <c r="G11" i="1" l="1"/>
  <c r="G7" i="1"/>
  <c r="E9" i="1"/>
  <c r="G8" i="1"/>
  <c r="G9" i="1" l="1"/>
  <c r="E10" i="1"/>
  <c r="G10" i="1" s="1"/>
  <c r="E12" i="1"/>
  <c r="G12" i="1" s="1"/>
  <c r="G14" i="1" l="1"/>
</calcChain>
</file>

<file path=xl/sharedStrings.xml><?xml version="1.0" encoding="utf-8"?>
<sst xmlns="http://schemas.openxmlformats.org/spreadsheetml/2006/main" count="40" uniqueCount="33">
  <si>
    <t>DESCRIÇÃO</t>
  </si>
  <si>
    <t>UNIDADE</t>
  </si>
  <si>
    <t>CLASSE/TIPO</t>
  </si>
  <si>
    <t>PREÇO UNITÁRIO</t>
  </si>
  <si>
    <t>PREÇO ITEM</t>
  </si>
  <si>
    <t>PREÇO TOTAL</t>
  </si>
  <si>
    <t>Engenheiro Civil</t>
  </si>
  <si>
    <t>MUNICÍPIO DE CONTENDA - PR</t>
  </si>
  <si>
    <t>TABELA DE COMPOSIÇÃO DE CUSTOS UNITÁRIOS - SEM BDI</t>
  </si>
  <si>
    <t>OBSERVAÇÕES:</t>
  </si>
  <si>
    <t>1 - BDI NÃO INCLUSO NOS CUSTOS UNITÁRIOS</t>
  </si>
  <si>
    <t>RAMPA</t>
  </si>
  <si>
    <t>m2</t>
  </si>
  <si>
    <t>m3</t>
  </si>
  <si>
    <t>QUANT.</t>
  </si>
  <si>
    <t xml:space="preserve">CUSTO DE COMP. </t>
  </si>
  <si>
    <t xml:space="preserve"> CÓDIGO</t>
  </si>
  <si>
    <t>REGULARIZACAO E COMPACTACAO DE SUBLEITO ATE 20 CM DE ESPESSURA</t>
  </si>
  <si>
    <t>PISO PODOTATIL DE CONCRETO - DIRECIONAL E ALERTA, *40 X 40 X 2,5* CM</t>
  </si>
  <si>
    <t>und</t>
  </si>
  <si>
    <t xml:space="preserve">RAMPA EM CONCRETO PARA P.N.E. C/ PISO PODOTATIL
</t>
  </si>
  <si>
    <t>OVÍDIO LUIZ DRUSZCZ</t>
  </si>
  <si>
    <t>CREA - PR-19.236/D</t>
  </si>
  <si>
    <t>EXECUÇÃO DE PASSEIO (CALÇADA) OU PISO DE CONCRETO COM CONCRETO MOLDADO IN LOCO, USINADO, ACABAMENTO CONVENCIONAL, NÃO ARMADO. AF_07/2016</t>
  </si>
  <si>
    <t>COMPOSIÇÃO 02</t>
  </si>
  <si>
    <t>FABRICAÇÃO DE FÔRMA PARA LAJES, EM MADEIRA SERRADA, E=25 MM</t>
  </si>
  <si>
    <t>EXECUÇÃO E COMPACTAÇÃO DE BASE E OU SUB BASE COM BRITA GRADUADA SIMPLES - EXCLUSIVE CARGA E TRANSPORTE. AF_09/2017</t>
  </si>
  <si>
    <t>TRANSPORTE COMERCIAL DE BRITA</t>
  </si>
  <si>
    <t>m3 X KM</t>
  </si>
  <si>
    <t>3 - FONTES - SINAPI DEZEMBRO/2017 - SEM DESONERAÇÃO</t>
  </si>
  <si>
    <t>____________________________________________________</t>
  </si>
  <si>
    <t>2 - DATA-BASE DO ORÇAMENTO - DEZEMBRO/2017</t>
  </si>
  <si>
    <t>PAVIMENTAÇAO ASFÁLTICA EM CBUQ NA RUA ESTEFANO GRABOSKI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</si>
</sst>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10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ck">
        <color auto="1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Alignment="1"/>
    <xf numFmtId="164" fontId="3" fillId="2" borderId="17" xfId="1" applyNumberFormat="1" applyFont="1" applyFill="1" applyBorder="1" applyAlignment="1"/>
    <xf numFmtId="164" fontId="3" fillId="2" borderId="14" xfId="1" applyNumberFormat="1" applyFont="1" applyFill="1" applyBorder="1" applyAlignment="1"/>
    <xf numFmtId="164" fontId="3" fillId="2" borderId="15" xfId="1" applyNumberFormat="1" applyFont="1" applyFill="1" applyBorder="1" applyAlignment="1"/>
    <xf numFmtId="164" fontId="4" fillId="2" borderId="0" xfId="1" applyNumberFormat="1" applyFont="1" applyFill="1" applyBorder="1" applyAlignment="1"/>
    <xf numFmtId="164" fontId="3" fillId="2" borderId="0" xfId="1" applyNumberFormat="1" applyFont="1" applyFill="1" applyBorder="1" applyAlignment="1"/>
    <xf numFmtId="164" fontId="3" fillId="2" borderId="18" xfId="1" applyNumberFormat="1" applyFont="1" applyFill="1" applyBorder="1" applyAlignment="1"/>
    <xf numFmtId="164" fontId="5" fillId="2" borderId="16" xfId="1" applyNumberFormat="1" applyFont="1" applyFill="1" applyBorder="1" applyAlignment="1"/>
    <xf numFmtId="164" fontId="5" fillId="2" borderId="13" xfId="1" applyNumberFormat="1" applyFont="1" applyFill="1" applyBorder="1" applyAlignment="1"/>
    <xf numFmtId="0" fontId="6" fillId="0" borderId="2" xfId="0" applyFont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13" xfId="0" applyFont="1" applyFill="1" applyBorder="1" applyAlignment="1">
      <alignment wrapText="1"/>
    </xf>
    <xf numFmtId="165" fontId="7" fillId="3" borderId="2" xfId="2" applyNumberFormat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7" fillId="3" borderId="13" xfId="0" applyFont="1" applyFill="1" applyBorder="1" applyAlignment="1"/>
    <xf numFmtId="0" fontId="7" fillId="3" borderId="2" xfId="0" applyNumberFormat="1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BreakPreview" zoomScale="145" zoomScaleNormal="100" zoomScaleSheetLayoutView="145" workbookViewId="0">
      <selection activeCell="D6" sqref="D6"/>
    </sheetView>
  </sheetViews>
  <sheetFormatPr defaultRowHeight="15" x14ac:dyDescent="0.25"/>
  <cols>
    <col min="1" max="1" width="15.85546875" customWidth="1"/>
    <col min="2" max="2" width="9.42578125" customWidth="1"/>
    <col min="3" max="3" width="68.85546875" customWidth="1"/>
    <col min="5" max="5" width="8.85546875" customWidth="1"/>
    <col min="6" max="6" width="11.42578125" customWidth="1"/>
    <col min="7" max="7" width="9.5703125" customWidth="1"/>
  </cols>
  <sheetData>
    <row r="1" spans="1:7" x14ac:dyDescent="0.25">
      <c r="C1" s="1" t="s">
        <v>7</v>
      </c>
    </row>
    <row r="2" spans="1:7" ht="34.5" customHeight="1" x14ac:dyDescent="0.25">
      <c r="C2" s="30" t="s">
        <v>32</v>
      </c>
    </row>
    <row r="3" spans="1:7" ht="15.75" thickBot="1" x14ac:dyDescent="0.3">
      <c r="C3" s="1" t="s">
        <v>8</v>
      </c>
    </row>
    <row r="4" spans="1:7" ht="16.5" thickTop="1" thickBot="1" x14ac:dyDescent="0.3">
      <c r="A4" s="34" t="s">
        <v>24</v>
      </c>
      <c r="B4" s="35"/>
      <c r="C4" s="35"/>
      <c r="D4" s="35"/>
      <c r="E4" s="35"/>
      <c r="F4" s="35"/>
      <c r="G4" s="36"/>
    </row>
    <row r="5" spans="1:7" ht="30.75" thickTop="1" x14ac:dyDescent="0.25">
      <c r="A5" s="10" t="s">
        <v>2</v>
      </c>
      <c r="B5" s="11" t="s">
        <v>16</v>
      </c>
      <c r="C5" s="11" t="s">
        <v>0</v>
      </c>
      <c r="D5" s="11" t="s">
        <v>1</v>
      </c>
      <c r="E5" s="11" t="s">
        <v>14</v>
      </c>
      <c r="F5" s="14" t="s">
        <v>3</v>
      </c>
      <c r="G5" s="15" t="s">
        <v>4</v>
      </c>
    </row>
    <row r="6" spans="1:7" ht="49.5" customHeight="1" x14ac:dyDescent="0.25">
      <c r="A6" s="2" t="s">
        <v>11</v>
      </c>
      <c r="B6" s="3"/>
      <c r="C6" s="25" t="s">
        <v>20</v>
      </c>
      <c r="D6" s="3"/>
      <c r="E6" s="3"/>
      <c r="F6" s="3"/>
      <c r="G6" s="4"/>
    </row>
    <row r="7" spans="1:7" ht="29.25" customHeight="1" x14ac:dyDescent="0.25">
      <c r="A7" s="2" t="s">
        <v>15</v>
      </c>
      <c r="B7" s="26">
        <v>72961</v>
      </c>
      <c r="C7" s="28" t="s">
        <v>17</v>
      </c>
      <c r="D7" s="27" t="s">
        <v>12</v>
      </c>
      <c r="E7" s="6">
        <v>5.94</v>
      </c>
      <c r="F7" s="29">
        <v>1.25</v>
      </c>
      <c r="G7" s="5">
        <f>ROUND(E7*F7,2)</f>
        <v>7.43</v>
      </c>
    </row>
    <row r="8" spans="1:7" ht="30" customHeight="1" x14ac:dyDescent="0.25">
      <c r="A8" s="2" t="s">
        <v>15</v>
      </c>
      <c r="B8" s="26">
        <v>92271</v>
      </c>
      <c r="C8" s="31" t="s">
        <v>25</v>
      </c>
      <c r="D8" s="27" t="s">
        <v>12</v>
      </c>
      <c r="E8" s="6">
        <v>0.66500000000000004</v>
      </c>
      <c r="F8" s="29">
        <v>146.30000000000001</v>
      </c>
      <c r="G8" s="5">
        <f>ROUND(E8*F8,2)</f>
        <v>97.29</v>
      </c>
    </row>
    <row r="9" spans="1:7" ht="26.25" x14ac:dyDescent="0.25">
      <c r="A9" s="2" t="s">
        <v>15</v>
      </c>
      <c r="B9" s="26">
        <v>96396</v>
      </c>
      <c r="C9" s="28" t="s">
        <v>26</v>
      </c>
      <c r="D9" s="27" t="s">
        <v>13</v>
      </c>
      <c r="E9" s="6">
        <f>ROUND(E7*0.05,2)</f>
        <v>0.3</v>
      </c>
      <c r="F9" s="29">
        <v>70.72</v>
      </c>
      <c r="G9" s="5">
        <f>ROUND(E9*F9,2)</f>
        <v>21.22</v>
      </c>
    </row>
    <row r="10" spans="1:7" x14ac:dyDescent="0.25">
      <c r="A10" s="2" t="s">
        <v>15</v>
      </c>
      <c r="B10" s="26">
        <v>83356</v>
      </c>
      <c r="C10" s="28" t="s">
        <v>27</v>
      </c>
      <c r="D10" s="27" t="s">
        <v>28</v>
      </c>
      <c r="E10" s="6">
        <f>E9*30</f>
        <v>9</v>
      </c>
      <c r="F10" s="29">
        <v>0.72</v>
      </c>
      <c r="G10" s="5">
        <f>ROUND(E10*F10,2)</f>
        <v>6.48</v>
      </c>
    </row>
    <row r="11" spans="1:7" ht="15" customHeight="1" x14ac:dyDescent="0.25">
      <c r="A11" s="2" t="s">
        <v>15</v>
      </c>
      <c r="B11" s="26">
        <v>36178</v>
      </c>
      <c r="C11" s="31" t="s">
        <v>18</v>
      </c>
      <c r="D11" s="27" t="s">
        <v>19</v>
      </c>
      <c r="E11" s="6">
        <v>10</v>
      </c>
      <c r="F11" s="29">
        <v>7.23</v>
      </c>
      <c r="G11" s="5">
        <f>ROUND(F11*E11,2)</f>
        <v>72.3</v>
      </c>
    </row>
    <row r="12" spans="1:7" ht="44.25" customHeight="1" x14ac:dyDescent="0.25">
      <c r="A12" s="2" t="s">
        <v>15</v>
      </c>
      <c r="B12" s="32">
        <v>94991</v>
      </c>
      <c r="C12" s="28" t="s">
        <v>23</v>
      </c>
      <c r="D12" s="27" t="s">
        <v>12</v>
      </c>
      <c r="E12" s="6">
        <f>ROUND(E7*0.07,2)</f>
        <v>0.42</v>
      </c>
      <c r="F12" s="29">
        <v>375.17</v>
      </c>
      <c r="G12" s="5">
        <f>ROUND(E12*F12,2)</f>
        <v>157.57</v>
      </c>
    </row>
    <row r="13" spans="1:7" x14ac:dyDescent="0.25">
      <c r="A13" s="2"/>
      <c r="B13" s="3"/>
      <c r="C13" s="13"/>
      <c r="D13" s="27"/>
      <c r="E13" s="3"/>
      <c r="F13" s="6"/>
      <c r="G13" s="5"/>
    </row>
    <row r="14" spans="1:7" ht="15.75" thickBot="1" x14ac:dyDescent="0.3">
      <c r="A14" s="7"/>
      <c r="B14" s="8"/>
      <c r="C14" s="9" t="s">
        <v>5</v>
      </c>
      <c r="D14" s="8"/>
      <c r="E14" s="8"/>
      <c r="F14" s="8"/>
      <c r="G14" s="12">
        <f>ROUND(SUM(G7:G12),2)</f>
        <v>362.29</v>
      </c>
    </row>
    <row r="15" spans="1:7" ht="15.75" thickTop="1" x14ac:dyDescent="0.25">
      <c r="C15" s="23" t="s">
        <v>9</v>
      </c>
      <c r="D15" s="17"/>
      <c r="E15" s="22"/>
    </row>
    <row r="16" spans="1:7" x14ac:dyDescent="0.25">
      <c r="C16" s="24" t="s">
        <v>10</v>
      </c>
      <c r="D16" s="18"/>
      <c r="E16" s="19"/>
    </row>
    <row r="17" spans="3:5" x14ac:dyDescent="0.25">
      <c r="C17" s="24" t="s">
        <v>31</v>
      </c>
      <c r="D17" s="18"/>
      <c r="E17" s="19"/>
    </row>
    <row r="18" spans="3:5" x14ac:dyDescent="0.25">
      <c r="C18" s="24" t="s">
        <v>29</v>
      </c>
      <c r="D18" s="18"/>
      <c r="E18" s="19"/>
    </row>
    <row r="19" spans="3:5" x14ac:dyDescent="0.25">
      <c r="C19" s="20"/>
      <c r="D19" s="21"/>
      <c r="E19" s="21"/>
    </row>
    <row r="20" spans="3:5" x14ac:dyDescent="0.25">
      <c r="C20" s="20"/>
      <c r="D20" s="21"/>
      <c r="E20" s="21"/>
    </row>
    <row r="21" spans="3:5" x14ac:dyDescent="0.25">
      <c r="C21" s="20"/>
      <c r="D21" s="21"/>
      <c r="E21" s="21"/>
    </row>
    <row r="22" spans="3:5" x14ac:dyDescent="0.25">
      <c r="C22" s="33" t="s">
        <v>30</v>
      </c>
      <c r="D22" s="21"/>
      <c r="E22" s="21"/>
    </row>
    <row r="23" spans="3:5" x14ac:dyDescent="0.25">
      <c r="C23" s="1" t="s">
        <v>21</v>
      </c>
    </row>
    <row r="24" spans="3:5" x14ac:dyDescent="0.25">
      <c r="C24" s="1" t="s">
        <v>6</v>
      </c>
    </row>
    <row r="25" spans="3:5" x14ac:dyDescent="0.25">
      <c r="C25" s="1" t="s">
        <v>22</v>
      </c>
    </row>
    <row r="26" spans="3:5" x14ac:dyDescent="0.25">
      <c r="C26" s="16"/>
    </row>
  </sheetData>
  <mergeCells count="1">
    <mergeCell ref="A4:G4"/>
  </mergeCells>
  <pageMargins left="0.511811024" right="0.511811024" top="0.78740157499999996" bottom="0.78740157499999996" header="0.31496062000000002" footer="0.31496062000000002"/>
  <pageSetup paperSize="9" scale="93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Eng-01</cp:lastModifiedBy>
  <cp:lastPrinted>2018-04-03T19:18:04Z</cp:lastPrinted>
  <dcterms:created xsi:type="dcterms:W3CDTF">2014-11-05T17:58:09Z</dcterms:created>
  <dcterms:modified xsi:type="dcterms:W3CDTF">2018-04-03T19:19:18Z</dcterms:modified>
</cp:coreProperties>
</file>